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2cdaad0d7ec936/Documents/Parish Council/ACCOUNTS/Accounts 2022-23/Audit documents/"/>
    </mc:Choice>
  </mc:AlternateContent>
  <xr:revisionPtr revIDLastSave="8" documentId="8_{0F444007-6D89-4104-8445-640A6BA47398}" xr6:coauthVersionLast="47" xr6:coauthVersionMax="47" xr10:uidLastSave="{93688110-D5AC-4C20-836C-2412FF47E0DC}"/>
  <bookViews>
    <workbookView xWindow="-110" yWindow="-110" windowWidth="19420" windowHeight="10300" xr2:uid="{0B9FCA58-CE93-48F4-A37A-1F09A3203FC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4" i="1"/>
  <c r="F23" i="1"/>
  <c r="F22" i="1"/>
  <c r="D15" i="1"/>
  <c r="D19" i="1" s="1"/>
  <c r="F13" i="1"/>
  <c r="F33" i="1" l="1"/>
  <c r="F26" i="1"/>
</calcChain>
</file>

<file path=xl/sharedStrings.xml><?xml version="1.0" encoding="utf-8"?>
<sst xmlns="http://schemas.openxmlformats.org/spreadsheetml/2006/main" count="24" uniqueCount="17">
  <si>
    <t>LODDINGTON PARISH COUNCIL</t>
  </si>
  <si>
    <t>ACCOUNTS FOR THE PERIOD ENDING 31 MARCH 2023</t>
  </si>
  <si>
    <t>BALANCE SHEET</t>
  </si>
  <si>
    <t>YEAR 2021/22</t>
  </si>
  <si>
    <t>YEAR 2022/23</t>
  </si>
  <si>
    <t xml:space="preserve">Closing Balances </t>
  </si>
  <si>
    <t>£</t>
  </si>
  <si>
    <t xml:space="preserve">Bank Account </t>
  </si>
  <si>
    <t>LPC PRECEPT ACCOUNT</t>
  </si>
  <si>
    <t>LPC RECREATION ACCOUNT</t>
  </si>
  <si>
    <t>LPC  FIGHTING FUND A/C</t>
  </si>
  <si>
    <t>Bank Total</t>
  </si>
  <si>
    <t xml:space="preserve">Cash Book: </t>
  </si>
  <si>
    <t xml:space="preserve">Add: Receipts in the year </t>
  </si>
  <si>
    <t>Less: Payments in the year</t>
  </si>
  <si>
    <t>Closing balance per cash book</t>
  </si>
  <si>
    <t>Opening balance 1st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</si>
</sst>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"/>
  </numFmts>
  <fonts count="7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3" fillId="2" borderId="0" xfId="0" applyFont="1" applyFill="1"/>
    <xf numFmtId="0" fontId="2" fillId="2" borderId="0" xfId="0" applyFont="1" applyFill="1" applyAlignment="1">
      <alignment wrapText="1"/>
    </xf>
    <xf numFmtId="164" fontId="2" fillId="2" borderId="1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wrapText="1"/>
    </xf>
    <xf numFmtId="4" fontId="2" fillId="2" borderId="0" xfId="0" applyNumberFormat="1" applyFont="1" applyFill="1" applyAlignment="1">
      <alignment wrapText="1"/>
    </xf>
    <xf numFmtId="0" fontId="5" fillId="2" borderId="0" xfId="0" applyFont="1" applyFill="1"/>
    <xf numFmtId="0" fontId="6" fillId="2" borderId="0" xfId="0" applyFont="1" applyFill="1"/>
    <xf numFmtId="4" fontId="5" fillId="2" borderId="0" xfId="0" applyNumberFormat="1" applyFont="1" applyFill="1"/>
    <xf numFmtId="2" fontId="0" fillId="2" borderId="0" xfId="0" applyNumberFormat="1" applyFill="1"/>
    <xf numFmtId="4" fontId="5" fillId="2" borderId="1" xfId="0" applyNumberFormat="1" applyFont="1" applyFill="1" applyBorder="1"/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52cdaad0d7ec936/Documents/Parish%20Council/ACCOUNTS/Accounts%202022-23/Day%20Book%20%20Summary%202022-23%20%20latest%20version%2031-03-23.xlsx" TargetMode="External"/><Relationship Id="rId1" Type="http://schemas.openxmlformats.org/officeDocument/2006/relationships/externalLinkPath" Target="/852cdaad0d7ec936/Documents/Parish%20Council/ACCOUNTS/Accounts%202022-23/Day%20Book%20%20Summary%202022-23%20%20latest%20version%2031-03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PC Bank Recon Mar23"/>
      <sheetName val="Sheet1"/>
      <sheetName val="LPC Parish Admin"/>
      <sheetName val="LPC Recreation"/>
      <sheetName val="LPC Fighting Fund"/>
      <sheetName val="LPC P &amp; L"/>
      <sheetName val="LPC Detail Mar23"/>
      <sheetName val="Full Costs Half Year"/>
      <sheetName val="Sheet3"/>
      <sheetName val="Budget 22-23"/>
      <sheetName val="Budget 23-24 v2"/>
      <sheetName val="Budget 23-24"/>
      <sheetName val="FCHY exc Fighting Costs"/>
      <sheetName val="Sheet2"/>
      <sheetName val="Fighting Fund Analysis"/>
    </sheetNames>
    <sheetDataSet>
      <sheetData sheetId="0"/>
      <sheetData sheetId="1"/>
      <sheetData sheetId="2">
        <row r="30">
          <cell r="F30">
            <v>1884.279999999997</v>
          </cell>
        </row>
        <row r="31">
          <cell r="F31">
            <v>6934.3</v>
          </cell>
        </row>
        <row r="32">
          <cell r="F32">
            <v>12453.119999999999</v>
          </cell>
        </row>
        <row r="33">
          <cell r="F33">
            <v>-3634.5400000000009</v>
          </cell>
        </row>
      </sheetData>
      <sheetData sheetId="3">
        <row r="39">
          <cell r="F39">
            <v>7484.3399999999992</v>
          </cell>
        </row>
        <row r="40">
          <cell r="F40">
            <v>8640.56</v>
          </cell>
        </row>
        <row r="41">
          <cell r="F41">
            <v>12435.85</v>
          </cell>
        </row>
      </sheetData>
      <sheetData sheetId="4">
        <row r="21">
          <cell r="F21">
            <v>11091.36</v>
          </cell>
        </row>
        <row r="22">
          <cell r="F22">
            <v>24281.72</v>
          </cell>
        </row>
        <row r="23">
          <cell r="F23">
            <v>12241.220000000001</v>
          </cell>
        </row>
      </sheetData>
      <sheetData sheetId="5"/>
      <sheetData sheetId="6">
        <row r="4">
          <cell r="H4">
            <v>40907.929999999986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ED84E-DF20-47F6-8003-2AEEE3838C28}">
  <dimension ref="A1:G34"/>
  <sheetViews>
    <sheetView tabSelected="1" topLeftCell="A18" workbookViewId="0">
      <selection activeCell="G24" sqref="G24"/>
    </sheetView>
  </sheetViews>
  <sheetFormatPr defaultRowHeight="14.5" x14ac:dyDescent="0.35"/>
  <cols>
    <col min="2" max="2" width="26.08984375" customWidth="1"/>
    <col min="4" max="4" width="12.90625" customWidth="1"/>
    <col min="5" max="5" width="12.6328125" customWidth="1"/>
    <col min="6" max="6" width="14.81640625" customWidth="1"/>
    <col min="7" max="7" width="20.36328125" customWidth="1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x14ac:dyDescent="0.35">
      <c r="A3" s="1"/>
      <c r="B3" s="20" t="s">
        <v>0</v>
      </c>
      <c r="C3" s="21"/>
      <c r="D3" s="21"/>
      <c r="E3" s="21"/>
      <c r="F3" s="21"/>
      <c r="G3" s="1"/>
    </row>
    <row r="4" spans="1:7" x14ac:dyDescent="0.35">
      <c r="A4" s="1"/>
      <c r="B4" s="2"/>
      <c r="C4" s="2"/>
      <c r="D4" s="2"/>
      <c r="E4" s="2"/>
      <c r="F4" s="2"/>
      <c r="G4" s="1"/>
    </row>
    <row r="5" spans="1:7" x14ac:dyDescent="0.35">
      <c r="A5" s="1"/>
      <c r="B5" s="20" t="s">
        <v>1</v>
      </c>
      <c r="C5" s="21"/>
      <c r="D5" s="21"/>
      <c r="E5" s="21"/>
      <c r="F5" s="21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3" t="s">
        <v>2</v>
      </c>
      <c r="C7" s="1"/>
      <c r="D7" s="1"/>
      <c r="E7" s="1"/>
      <c r="F7" s="1"/>
      <c r="G7" s="1"/>
    </row>
    <row r="8" spans="1:7" x14ac:dyDescent="0.35">
      <c r="A8" s="1"/>
      <c r="B8" s="1"/>
      <c r="C8" s="1"/>
      <c r="D8" s="4" t="s">
        <v>3</v>
      </c>
      <c r="E8" s="1"/>
      <c r="F8" s="4" t="s">
        <v>4</v>
      </c>
      <c r="G8" s="1"/>
    </row>
    <row r="9" spans="1:7" x14ac:dyDescent="0.35">
      <c r="A9" s="1"/>
      <c r="B9" s="1"/>
      <c r="C9" s="1"/>
      <c r="D9" s="1"/>
      <c r="E9" s="1"/>
      <c r="F9" s="1"/>
      <c r="G9" s="1"/>
    </row>
    <row r="10" spans="1:7" ht="26.5" x14ac:dyDescent="0.35">
      <c r="A10" s="1"/>
      <c r="B10" s="1"/>
      <c r="C10" s="1"/>
      <c r="D10" s="2" t="s">
        <v>5</v>
      </c>
      <c r="E10" s="1"/>
      <c r="F10" s="2" t="s">
        <v>5</v>
      </c>
      <c r="G10" s="1"/>
    </row>
    <row r="11" spans="1:7" x14ac:dyDescent="0.35">
      <c r="A11" s="1"/>
      <c r="B11" s="1"/>
      <c r="C11" s="1"/>
      <c r="D11" s="4" t="s">
        <v>6</v>
      </c>
      <c r="E11" s="1"/>
      <c r="F11" s="4" t="s">
        <v>6</v>
      </c>
      <c r="G11" s="1"/>
    </row>
    <row r="12" spans="1:7" x14ac:dyDescent="0.35">
      <c r="A12" s="1"/>
      <c r="B12" s="1"/>
      <c r="C12" s="1"/>
      <c r="D12" s="4"/>
      <c r="E12" s="1"/>
      <c r="F12" s="4"/>
      <c r="G12" s="1"/>
    </row>
    <row r="13" spans="1:7" x14ac:dyDescent="0.35">
      <c r="A13" s="1"/>
      <c r="B13" s="5" t="s">
        <v>7</v>
      </c>
      <c r="C13" s="1"/>
      <c r="D13" s="6"/>
      <c r="E13" s="6"/>
      <c r="F13" s="10">
        <f>'[1]LPC Detail Mar23'!H4</f>
        <v>40907.929999999986</v>
      </c>
      <c r="G13" s="1"/>
    </row>
    <row r="14" spans="1:7" x14ac:dyDescent="0.35">
      <c r="A14" s="1"/>
      <c r="B14" s="1"/>
      <c r="C14" s="1"/>
      <c r="D14" s="6"/>
      <c r="E14" s="6"/>
      <c r="F14" s="6"/>
      <c r="G14" s="1"/>
    </row>
    <row r="15" spans="1:7" x14ac:dyDescent="0.35">
      <c r="A15" s="1"/>
      <c r="B15" s="7" t="s">
        <v>8</v>
      </c>
      <c r="C15" s="1"/>
      <c r="D15" s="6">
        <f>'[1]LPC Parish Admin'!F30</f>
        <v>1884.279999999997</v>
      </c>
      <c r="E15" s="6"/>
      <c r="F15" s="4"/>
      <c r="G15" s="1"/>
    </row>
    <row r="16" spans="1:7" x14ac:dyDescent="0.35">
      <c r="A16" s="1"/>
      <c r="B16" s="7" t="s">
        <v>9</v>
      </c>
      <c r="C16" s="7"/>
      <c r="D16" s="6">
        <v>13592.07</v>
      </c>
      <c r="E16" s="7"/>
      <c r="F16" s="7"/>
      <c r="G16" s="7"/>
    </row>
    <row r="17" spans="1:7" x14ac:dyDescent="0.35">
      <c r="A17" s="1"/>
      <c r="B17" s="7" t="s">
        <v>10</v>
      </c>
      <c r="C17" s="1"/>
      <c r="D17" s="6">
        <v>25431.58</v>
      </c>
      <c r="E17" s="6"/>
      <c r="F17" s="6"/>
      <c r="G17" s="1"/>
    </row>
    <row r="18" spans="1:7" ht="15" thickBot="1" x14ac:dyDescent="0.4">
      <c r="A18" s="1"/>
      <c r="B18" s="1"/>
      <c r="C18" s="1"/>
      <c r="D18" s="6"/>
      <c r="E18" s="6"/>
      <c r="F18" s="6"/>
      <c r="G18" s="1"/>
    </row>
    <row r="19" spans="1:7" ht="27" thickBot="1" x14ac:dyDescent="0.4">
      <c r="A19" s="1"/>
      <c r="B19" s="8" t="s">
        <v>11</v>
      </c>
      <c r="C19" s="1"/>
      <c r="D19" s="9">
        <f>SUM(D15:D18)</f>
        <v>40907.93</v>
      </c>
      <c r="E19" s="6"/>
      <c r="F19" s="4"/>
      <c r="G19" s="1"/>
    </row>
    <row r="20" spans="1:7" ht="15" thickTop="1" x14ac:dyDescent="0.35">
      <c r="A20" s="1"/>
      <c r="B20" s="1"/>
      <c r="C20" s="1"/>
      <c r="D20" s="6"/>
      <c r="E20" s="6"/>
      <c r="F20" s="4"/>
      <c r="G20" s="1"/>
    </row>
    <row r="21" spans="1:7" x14ac:dyDescent="0.35">
      <c r="A21" s="1"/>
      <c r="B21" s="5" t="s">
        <v>7</v>
      </c>
      <c r="C21" s="1"/>
      <c r="D21" s="6"/>
      <c r="E21" s="6"/>
      <c r="F21" s="4"/>
      <c r="G21" s="1"/>
    </row>
    <row r="22" spans="1:7" x14ac:dyDescent="0.35">
      <c r="A22" s="1"/>
      <c r="B22" s="1"/>
      <c r="C22" s="1"/>
      <c r="D22" s="6"/>
      <c r="E22" s="6"/>
      <c r="F22" s="10">
        <f>'[1]LPC Parish Admin'!F33</f>
        <v>-3634.5400000000009</v>
      </c>
      <c r="G22" s="1"/>
    </row>
    <row r="23" spans="1:7" x14ac:dyDescent="0.35">
      <c r="A23" s="1"/>
      <c r="B23" s="7" t="s">
        <v>8</v>
      </c>
      <c r="C23" s="1"/>
      <c r="D23" s="6"/>
      <c r="E23" s="6"/>
      <c r="F23" s="11">
        <f>'[1]LPC Recreation'!F41</f>
        <v>12435.85</v>
      </c>
      <c r="G23" s="1"/>
    </row>
    <row r="24" spans="1:7" x14ac:dyDescent="0.35">
      <c r="A24" s="1"/>
      <c r="B24" s="7" t="s">
        <v>9</v>
      </c>
      <c r="C24" s="1"/>
      <c r="D24" s="6"/>
      <c r="E24" s="6"/>
      <c r="F24" s="11">
        <f>'[1]LPC Fighting Fund'!F23</f>
        <v>12241.220000000001</v>
      </c>
      <c r="G24" s="1"/>
    </row>
    <row r="25" spans="1:7" ht="15" thickBot="1" x14ac:dyDescent="0.4">
      <c r="A25" s="1"/>
      <c r="B25" s="7" t="s">
        <v>10</v>
      </c>
      <c r="C25" s="1"/>
      <c r="D25" s="6"/>
      <c r="E25" s="6"/>
      <c r="F25" s="4"/>
      <c r="G25" s="1"/>
    </row>
    <row r="26" spans="1:7" ht="15" thickBot="1" x14ac:dyDescent="0.4">
      <c r="A26" s="1"/>
      <c r="B26" s="1"/>
      <c r="C26" s="1"/>
      <c r="D26" s="6"/>
      <c r="E26" s="6"/>
      <c r="F26" s="12">
        <f>SUM(F22:F25)</f>
        <v>21042.53</v>
      </c>
      <c r="G26" s="1"/>
    </row>
    <row r="27" spans="1:7" ht="27" thickTop="1" x14ac:dyDescent="0.35">
      <c r="A27" s="1"/>
      <c r="B27" s="8" t="s">
        <v>11</v>
      </c>
      <c r="C27" s="1"/>
      <c r="D27" s="6"/>
      <c r="E27" s="6"/>
      <c r="F27" s="6"/>
      <c r="G27" s="1"/>
    </row>
    <row r="28" spans="1:7" x14ac:dyDescent="0.35">
      <c r="A28" s="1"/>
      <c r="B28" s="8"/>
      <c r="C28" s="1"/>
      <c r="D28" s="6"/>
      <c r="E28" s="6"/>
      <c r="F28" s="6"/>
      <c r="G28" s="1"/>
    </row>
    <row r="29" spans="1:7" x14ac:dyDescent="0.35">
      <c r="A29" s="1"/>
      <c r="B29" s="8" t="s">
        <v>12</v>
      </c>
      <c r="C29" s="8"/>
      <c r="D29" s="8"/>
      <c r="E29" s="8"/>
      <c r="F29" s="8"/>
      <c r="G29" s="1"/>
    </row>
    <row r="30" spans="1:7" ht="26.5" x14ac:dyDescent="0.35">
      <c r="A30" s="1"/>
      <c r="B30" s="8" t="s">
        <v>16</v>
      </c>
      <c r="C30" s="13"/>
      <c r="D30" s="13"/>
      <c r="E30" s="8"/>
      <c r="F30" s="14">
        <f>'[1]LPC Detail Mar23'!H4</f>
        <v>40907.929999999986</v>
      </c>
      <c r="G30" s="1"/>
    </row>
    <row r="31" spans="1:7" x14ac:dyDescent="0.35">
      <c r="A31" s="1"/>
      <c r="B31" s="15" t="s">
        <v>13</v>
      </c>
      <c r="C31" s="16"/>
      <c r="D31" s="16"/>
      <c r="E31" s="16"/>
      <c r="F31" s="17">
        <f>'[1]LPC Parish Admin'!F31+'[1]LPC Recreation'!F39+'[1]LPC Fighting Fund'!F21</f>
        <v>25510</v>
      </c>
      <c r="G31" s="18"/>
    </row>
    <row r="32" spans="1:7" ht="15" thickBot="1" x14ac:dyDescent="0.4">
      <c r="A32" s="1"/>
      <c r="B32" s="5" t="s">
        <v>14</v>
      </c>
      <c r="C32" s="16"/>
      <c r="D32" s="16"/>
      <c r="E32" s="16"/>
      <c r="F32" s="17">
        <f>'[1]LPC Parish Admin'!F32+'[1]LPC Recreation'!F40+'[1]LPC Fighting Fund'!F22</f>
        <v>45375.4</v>
      </c>
      <c r="G32" s="1"/>
    </row>
    <row r="33" spans="1:7" ht="15" thickBot="1" x14ac:dyDescent="0.4">
      <c r="A33" s="1"/>
      <c r="B33" s="15" t="s">
        <v>15</v>
      </c>
      <c r="C33" s="16"/>
      <c r="D33" s="16"/>
      <c r="E33" s="16"/>
      <c r="F33" s="19">
        <f>SUM(F30+F31-F32)</f>
        <v>21042.529999999992</v>
      </c>
      <c r="G33" s="1"/>
    </row>
    <row r="34" spans="1:7" ht="15" thickTop="1" x14ac:dyDescent="0.35">
      <c r="A34" s="1"/>
      <c r="B34" s="1"/>
      <c r="C34" s="1"/>
      <c r="D34" s="1"/>
      <c r="E34" s="1"/>
      <c r="F34" s="1"/>
      <c r="G34" s="1"/>
    </row>
  </sheetData>
  <mergeCells count="2">
    <mergeCell ref="B3:F3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Clerk.Loddington Parish Council</cp:lastModifiedBy>
  <dcterms:created xsi:type="dcterms:W3CDTF">2023-04-03T21:21:31Z</dcterms:created>
  <dcterms:modified xsi:type="dcterms:W3CDTF">2023-05-18T18:09:21Z</dcterms:modified>
</cp:coreProperties>
</file>